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96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L23" i="1"/>
  <c r="K23" i="1"/>
  <c r="J23" i="1"/>
  <c r="I23" i="1"/>
  <c r="H23" i="1"/>
  <c r="G23" i="1"/>
  <c r="F23" i="1"/>
  <c r="E23" i="1"/>
  <c r="D23" i="1"/>
  <c r="C23" i="1"/>
  <c r="L22" i="1"/>
  <c r="K22" i="1"/>
  <c r="J22" i="1"/>
  <c r="I22" i="1"/>
  <c r="H22" i="1"/>
  <c r="G22" i="1"/>
  <c r="F22" i="1"/>
  <c r="E22" i="1"/>
  <c r="D22" i="1"/>
  <c r="C22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L17" i="1"/>
  <c r="K17" i="1"/>
  <c r="J17" i="1"/>
  <c r="I17" i="1"/>
  <c r="H17" i="1"/>
  <c r="G17" i="1"/>
  <c r="F17" i="1"/>
  <c r="E17" i="1"/>
  <c r="D17" i="1"/>
  <c r="C17" i="1"/>
  <c r="L16" i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D21" i="1" l="1"/>
  <c r="L21" i="1"/>
  <c r="B15" i="1"/>
  <c r="B19" i="1"/>
  <c r="F29" i="1"/>
  <c r="B26" i="1"/>
  <c r="B27" i="1"/>
  <c r="C21" i="1"/>
  <c r="E21" i="1"/>
  <c r="A15" i="1"/>
  <c r="A26" i="1"/>
  <c r="A27" i="1"/>
  <c r="G29" i="1"/>
  <c r="H29" i="1"/>
  <c r="A25" i="1"/>
  <c r="H21" i="1"/>
  <c r="B17" i="1"/>
  <c r="B24" i="1"/>
  <c r="I21" i="1"/>
  <c r="A17" i="1"/>
  <c r="A24" i="1"/>
  <c r="B28" i="1"/>
  <c r="A28" i="1"/>
  <c r="A19" i="1"/>
  <c r="F21" i="1"/>
  <c r="B18" i="1"/>
  <c r="B25" i="1"/>
  <c r="A14" i="1"/>
  <c r="A18" i="1"/>
  <c r="I29" i="1"/>
  <c r="B16" i="1"/>
  <c r="B20" i="1"/>
  <c r="D29" i="1"/>
  <c r="L29" i="1"/>
  <c r="J29" i="1"/>
  <c r="A16" i="1"/>
  <c r="A20" i="1"/>
  <c r="E29" i="1"/>
  <c r="C29" i="1"/>
  <c r="A23" i="1"/>
  <c r="D30" i="1"/>
  <c r="L30" i="1"/>
  <c r="J21" i="1"/>
  <c r="K29" i="1"/>
  <c r="A22" i="1"/>
  <c r="B23" i="1"/>
  <c r="K21" i="1"/>
  <c r="B14" i="1"/>
  <c r="B22" i="1"/>
  <c r="G21" i="1"/>
  <c r="E30" i="1" l="1"/>
  <c r="C30" i="1"/>
  <c r="H30" i="1"/>
  <c r="G30" i="1"/>
  <c r="B29" i="1"/>
  <c r="F30" i="1"/>
  <c r="J30" i="1"/>
  <c r="I30" i="1"/>
  <c r="B21" i="1"/>
  <c r="A21" i="1"/>
  <c r="A29" i="1"/>
  <c r="K30" i="1"/>
  <c r="B30" i="1" l="1"/>
  <c r="A30" i="1"/>
</calcChain>
</file>

<file path=xl/sharedStrings.xml><?xml version="1.0" encoding="utf-8"?>
<sst xmlns="http://schemas.openxmlformats.org/spreadsheetml/2006/main" count="50" uniqueCount="28">
  <si>
    <t>DELIVERIES AND BIRTHS BY NATIONALITY , MODE OF DELIVERY , CONDITION OF NEW BORN &amp; DISTRICT</t>
  </si>
  <si>
    <t>DISTRICT</t>
  </si>
  <si>
    <t>MODE OF DELIVERY</t>
  </si>
  <si>
    <t>NATIO.</t>
  </si>
  <si>
    <t>Con.Of  New Born</t>
  </si>
  <si>
    <t>STILL B</t>
  </si>
  <si>
    <t>LIVE B</t>
  </si>
  <si>
    <t>VERTEX</t>
  </si>
  <si>
    <t>SPONT.</t>
  </si>
  <si>
    <t>CITIZEN</t>
  </si>
  <si>
    <t>BREECH</t>
  </si>
  <si>
    <t>VAC.</t>
  </si>
  <si>
    <t>ASSESTED</t>
  </si>
  <si>
    <t>EXTRACTION FORCEPS</t>
  </si>
  <si>
    <t>SAESAREAN</t>
  </si>
  <si>
    <t>OTHERS</t>
  </si>
  <si>
    <t>MORE THAN ONE MODE</t>
  </si>
  <si>
    <t>TOTAL</t>
  </si>
  <si>
    <t>NON CITIZEN</t>
  </si>
  <si>
    <t xml:space="preserve"> </t>
  </si>
  <si>
    <t xml:space="preserve"> ( 96 )  TABLE</t>
  </si>
  <si>
    <t xml:space="preserve">   DUBAI </t>
  </si>
  <si>
    <t xml:space="preserve">  SHARJAH</t>
  </si>
  <si>
    <t xml:space="preserve"> U.A.Q.</t>
  </si>
  <si>
    <t xml:space="preserve">  R.A.K.</t>
  </si>
  <si>
    <t xml:space="preserve"> FUJEIRA</t>
  </si>
  <si>
    <t xml:space="preserve">  TOTAL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</si>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</sst>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"/>
    </font>
    <font>
      <b/>
      <sz val="1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sz val="1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20"/>
      <color theme="0"/>
      <name val="Arial"/>
      <family val="2"/>
    </font>
    <font>
      <sz val="2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0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readingOrder="2"/>
    </xf>
    <xf numFmtId="0" fontId="3" fillId="3" borderId="5" xfId="0" applyFont="1" applyFill="1" applyBorder="1" applyAlignment="1">
      <alignment horizontal="center" vertical="center" readingOrder="2"/>
    </xf>
    <xf numFmtId="0" fontId="3" fillId="3" borderId="6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10</xdr:row>
      <xdr:rowOff>9525</xdr:rowOff>
    </xdr:from>
    <xdr:to>
      <xdr:col>13</xdr:col>
      <xdr:colOff>9525</xdr:colOff>
      <xdr:row>13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977713725" y="952500"/>
          <a:ext cx="752475" cy="885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985809975" y="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Con . Of New born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9985809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248960</xdr:colOff>
      <xdr:row>1</xdr:row>
      <xdr:rowOff>8008</xdr:rowOff>
    </xdr:from>
    <xdr:to>
      <xdr:col>14</xdr:col>
      <xdr:colOff>448236</xdr:colOff>
      <xdr:row>6</xdr:row>
      <xdr:rowOff>21134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5439706" y="164890"/>
          <a:ext cx="2462864" cy="7975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575;&#1604;&#1605;&#1608;&#1575;&#1604;&#1610;&#1583;/&#1575;&#1604;&#1605;&#1608;&#1575;&#1604;&#1610;&#1583;%20-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دبى"/>
      <sheetName val="الشارقة"/>
      <sheetName val="أم القيوين"/>
      <sheetName val="رأس الخيمة"/>
      <sheetName val="الفجيرة"/>
      <sheetName val="94"/>
      <sheetName val="95"/>
      <sheetName val="96"/>
    </sheetNames>
    <sheetDataSet>
      <sheetData sheetId="0">
        <row r="7">
          <cell r="AE7">
            <v>0</v>
          </cell>
          <cell r="AF7">
            <v>32</v>
          </cell>
        </row>
        <row r="8">
          <cell r="AE8">
            <v>0</v>
          </cell>
          <cell r="AF8">
            <v>0</v>
          </cell>
        </row>
        <row r="9">
          <cell r="AE9">
            <v>0</v>
          </cell>
          <cell r="AF9">
            <v>0</v>
          </cell>
        </row>
        <row r="10">
          <cell r="AE10">
            <v>0</v>
          </cell>
          <cell r="AF10">
            <v>0</v>
          </cell>
        </row>
        <row r="11">
          <cell r="AE11">
            <v>0</v>
          </cell>
          <cell r="AF11">
            <v>14</v>
          </cell>
        </row>
        <row r="12">
          <cell r="AE12">
            <v>0</v>
          </cell>
          <cell r="AF12">
            <v>0</v>
          </cell>
        </row>
        <row r="13">
          <cell r="AE13">
            <v>0</v>
          </cell>
          <cell r="AF13">
            <v>0</v>
          </cell>
        </row>
        <row r="15">
          <cell r="AE15">
            <v>4</v>
          </cell>
          <cell r="AF15">
            <v>250</v>
          </cell>
        </row>
        <row r="16">
          <cell r="AE16">
            <v>0</v>
          </cell>
          <cell r="AF16">
            <v>0</v>
          </cell>
        </row>
        <row r="17">
          <cell r="AE17">
            <v>0</v>
          </cell>
          <cell r="AF17">
            <v>0</v>
          </cell>
        </row>
        <row r="18">
          <cell r="AE18">
            <v>0</v>
          </cell>
          <cell r="AF18">
            <v>0</v>
          </cell>
        </row>
        <row r="19">
          <cell r="AE19">
            <v>0</v>
          </cell>
          <cell r="AF19">
            <v>121</v>
          </cell>
        </row>
        <row r="20">
          <cell r="AE20">
            <v>0</v>
          </cell>
          <cell r="AF20">
            <v>0</v>
          </cell>
        </row>
        <row r="21">
          <cell r="AE21">
            <v>0</v>
          </cell>
          <cell r="AF21">
            <v>0</v>
          </cell>
        </row>
      </sheetData>
      <sheetData sheetId="1">
        <row r="7">
          <cell r="CE7">
            <v>10</v>
          </cell>
          <cell r="CF7">
            <v>1351</v>
          </cell>
        </row>
        <row r="8">
          <cell r="CE8">
            <v>0</v>
          </cell>
          <cell r="CF8">
            <v>5</v>
          </cell>
        </row>
        <row r="9">
          <cell r="CE9">
            <v>0</v>
          </cell>
          <cell r="CF9">
            <v>18</v>
          </cell>
        </row>
        <row r="10">
          <cell r="CE10">
            <v>0</v>
          </cell>
          <cell r="CF10">
            <v>1</v>
          </cell>
        </row>
        <row r="11">
          <cell r="CE11">
            <v>0</v>
          </cell>
          <cell r="CF11">
            <v>475</v>
          </cell>
        </row>
        <row r="12">
          <cell r="CE12">
            <v>0</v>
          </cell>
          <cell r="CF12">
            <v>2</v>
          </cell>
        </row>
        <row r="13">
          <cell r="CE13">
            <v>0</v>
          </cell>
          <cell r="CF13">
            <v>2</v>
          </cell>
        </row>
        <row r="15">
          <cell r="CE15">
            <v>24</v>
          </cell>
          <cell r="CF15">
            <v>1296</v>
          </cell>
        </row>
        <row r="16">
          <cell r="CE16">
            <v>2</v>
          </cell>
          <cell r="CF16">
            <v>6</v>
          </cell>
        </row>
        <row r="17">
          <cell r="CE17">
            <v>0</v>
          </cell>
          <cell r="CF17">
            <v>30</v>
          </cell>
        </row>
        <row r="18">
          <cell r="CE18">
            <v>0</v>
          </cell>
          <cell r="CF18">
            <v>0</v>
          </cell>
        </row>
        <row r="19">
          <cell r="CE19">
            <v>6</v>
          </cell>
          <cell r="CF19">
            <v>707</v>
          </cell>
        </row>
        <row r="20">
          <cell r="CE20">
            <v>0</v>
          </cell>
          <cell r="CF20">
            <v>0</v>
          </cell>
        </row>
        <row r="21">
          <cell r="CE21">
            <v>0</v>
          </cell>
          <cell r="CF21">
            <v>1</v>
          </cell>
        </row>
      </sheetData>
      <sheetData sheetId="2">
        <row r="7">
          <cell r="E7">
            <v>1</v>
          </cell>
          <cell r="F7">
            <v>44</v>
          </cell>
        </row>
        <row r="8">
          <cell r="E8">
            <v>0</v>
          </cell>
          <cell r="F8">
            <v>3</v>
          </cell>
        </row>
        <row r="9">
          <cell r="E9">
            <v>0</v>
          </cell>
          <cell r="F9">
            <v>0</v>
          </cell>
        </row>
        <row r="10">
          <cell r="E10">
            <v>0</v>
          </cell>
          <cell r="F10">
            <v>0</v>
          </cell>
        </row>
        <row r="11">
          <cell r="E11">
            <v>0</v>
          </cell>
          <cell r="F11">
            <v>24</v>
          </cell>
        </row>
        <row r="12">
          <cell r="E12">
            <v>0</v>
          </cell>
          <cell r="F12">
            <v>0</v>
          </cell>
        </row>
        <row r="13">
          <cell r="E13">
            <v>0</v>
          </cell>
          <cell r="F13">
            <v>0</v>
          </cell>
        </row>
        <row r="15">
          <cell r="E15">
            <v>1</v>
          </cell>
          <cell r="F15">
            <v>120</v>
          </cell>
        </row>
        <row r="16">
          <cell r="E16">
            <v>2</v>
          </cell>
          <cell r="F16">
            <v>6</v>
          </cell>
        </row>
        <row r="17">
          <cell r="E17">
            <v>0</v>
          </cell>
          <cell r="F17">
            <v>7</v>
          </cell>
        </row>
        <row r="18">
          <cell r="E18">
            <v>0</v>
          </cell>
          <cell r="F18">
            <v>0</v>
          </cell>
        </row>
        <row r="19">
          <cell r="E19">
            <v>1</v>
          </cell>
          <cell r="F19">
            <v>93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</sheetData>
      <sheetData sheetId="3">
        <row r="7">
          <cell r="BE7">
            <v>7</v>
          </cell>
          <cell r="BF7">
            <v>1349</v>
          </cell>
        </row>
        <row r="8">
          <cell r="BE8">
            <v>0</v>
          </cell>
          <cell r="BF8">
            <v>9</v>
          </cell>
        </row>
        <row r="9">
          <cell r="BE9">
            <v>0</v>
          </cell>
          <cell r="BF9">
            <v>27</v>
          </cell>
        </row>
        <row r="10">
          <cell r="BE10">
            <v>0</v>
          </cell>
          <cell r="BF10">
            <v>9</v>
          </cell>
        </row>
        <row r="11">
          <cell r="BE11">
            <v>3</v>
          </cell>
          <cell r="BF11">
            <v>394</v>
          </cell>
        </row>
        <row r="12">
          <cell r="BE12">
            <v>0</v>
          </cell>
          <cell r="BF12">
            <v>7</v>
          </cell>
        </row>
        <row r="13">
          <cell r="BE13">
            <v>0</v>
          </cell>
          <cell r="BF13">
            <v>3</v>
          </cell>
        </row>
        <row r="15">
          <cell r="BE15">
            <v>5</v>
          </cell>
          <cell r="BF15">
            <v>632</v>
          </cell>
        </row>
        <row r="16">
          <cell r="BE16">
            <v>1</v>
          </cell>
          <cell r="BF16">
            <v>7</v>
          </cell>
        </row>
        <row r="17">
          <cell r="BE17">
            <v>0</v>
          </cell>
          <cell r="BF17">
            <v>25</v>
          </cell>
        </row>
        <row r="18">
          <cell r="BE18">
            <v>0</v>
          </cell>
          <cell r="BF18">
            <v>3</v>
          </cell>
        </row>
        <row r="19">
          <cell r="BE19">
            <v>3</v>
          </cell>
          <cell r="BF19">
            <v>268</v>
          </cell>
        </row>
        <row r="20">
          <cell r="BE20">
            <v>0</v>
          </cell>
          <cell r="BF20">
            <v>4</v>
          </cell>
        </row>
        <row r="21">
          <cell r="BE21">
            <v>0</v>
          </cell>
          <cell r="BF21">
            <v>3</v>
          </cell>
        </row>
      </sheetData>
      <sheetData sheetId="4">
        <row r="7">
          <cell r="AE7">
            <v>5</v>
          </cell>
          <cell r="AF7">
            <v>1342</v>
          </cell>
        </row>
        <row r="8">
          <cell r="AE8">
            <v>0</v>
          </cell>
          <cell r="AF8">
            <v>5</v>
          </cell>
        </row>
        <row r="9">
          <cell r="AE9">
            <v>0</v>
          </cell>
          <cell r="AF9">
            <v>4</v>
          </cell>
        </row>
        <row r="10">
          <cell r="AE10">
            <v>0</v>
          </cell>
          <cell r="AF10">
            <v>2</v>
          </cell>
        </row>
        <row r="11">
          <cell r="AE11">
            <v>1</v>
          </cell>
          <cell r="AF11">
            <v>503</v>
          </cell>
        </row>
        <row r="12">
          <cell r="AE12">
            <v>0</v>
          </cell>
          <cell r="AF12">
            <v>0</v>
          </cell>
        </row>
        <row r="13">
          <cell r="AE13">
            <v>0</v>
          </cell>
          <cell r="AF13">
            <v>3</v>
          </cell>
        </row>
        <row r="15">
          <cell r="AE15">
            <v>3</v>
          </cell>
          <cell r="AF15">
            <v>368</v>
          </cell>
        </row>
        <row r="16">
          <cell r="AE16">
            <v>0</v>
          </cell>
          <cell r="AF16">
            <v>4</v>
          </cell>
        </row>
        <row r="17">
          <cell r="AE17">
            <v>0</v>
          </cell>
          <cell r="AF17">
            <v>0</v>
          </cell>
        </row>
        <row r="18">
          <cell r="AE18">
            <v>0</v>
          </cell>
          <cell r="AF18">
            <v>2</v>
          </cell>
        </row>
        <row r="19">
          <cell r="AE19">
            <v>2</v>
          </cell>
          <cell r="AF19">
            <v>231</v>
          </cell>
        </row>
        <row r="20">
          <cell r="AE20">
            <v>0</v>
          </cell>
          <cell r="AF20">
            <v>4</v>
          </cell>
        </row>
        <row r="21">
          <cell r="AE21">
            <v>0</v>
          </cell>
          <cell r="AF21">
            <v>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rightToLeft="1" tabSelected="1" zoomScale="85" zoomScaleNormal="85" workbookViewId="0">
      <selection activeCell="E19" sqref="E19"/>
    </sheetView>
  </sheetViews>
  <sheetFormatPr defaultRowHeight="12.75" x14ac:dyDescent="0.2"/>
  <cols>
    <col min="1" max="12" width="10.7109375" style="1" customWidth="1"/>
    <col min="13" max="13" width="12.42578125" style="1" customWidth="1"/>
    <col min="14" max="15" width="10.7109375" style="1" customWidth="1"/>
    <col min="16" max="16384" width="9.140625" style="1"/>
  </cols>
  <sheetData>
    <row r="1" spans="1:15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3.2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s="7" customFormat="1" ht="54.95" customHeight="1" x14ac:dyDescent="0.35">
      <c r="A8" s="16" t="s">
        <v>27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20.100000000000001" customHeight="1" x14ac:dyDescent="0.2">
      <c r="A9" s="20" t="s">
        <v>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2"/>
    </row>
    <row r="10" spans="1:15" ht="20.100000000000001" customHeight="1" x14ac:dyDescent="0.2">
      <c r="A10" s="23" t="s">
        <v>20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5"/>
    </row>
    <row r="11" spans="1:15" ht="26.25" customHeight="1" x14ac:dyDescent="0.2">
      <c r="A11" s="10" t="s">
        <v>26</v>
      </c>
      <c r="B11" s="10"/>
      <c r="C11" s="18" t="s">
        <v>25</v>
      </c>
      <c r="D11" s="18"/>
      <c r="E11" s="18" t="s">
        <v>24</v>
      </c>
      <c r="F11" s="18"/>
      <c r="G11" s="18" t="s">
        <v>23</v>
      </c>
      <c r="H11" s="18"/>
      <c r="I11" s="10" t="s">
        <v>22</v>
      </c>
      <c r="J11" s="10"/>
      <c r="K11" s="18" t="s">
        <v>21</v>
      </c>
      <c r="L11" s="18"/>
      <c r="M11" s="2" t="s">
        <v>1</v>
      </c>
      <c r="N11" s="19" t="s">
        <v>2</v>
      </c>
      <c r="O11" s="14" t="s">
        <v>3</v>
      </c>
    </row>
    <row r="12" spans="1:15" ht="21.75" customHeight="1" x14ac:dyDescent="0.2">
      <c r="A12" s="8" t="s">
        <v>5</v>
      </c>
      <c r="B12" s="8" t="s">
        <v>6</v>
      </c>
      <c r="C12" s="8" t="s">
        <v>5</v>
      </c>
      <c r="D12" s="8" t="s">
        <v>6</v>
      </c>
      <c r="E12" s="8" t="s">
        <v>5</v>
      </c>
      <c r="F12" s="8" t="s">
        <v>6</v>
      </c>
      <c r="G12" s="8" t="s">
        <v>5</v>
      </c>
      <c r="H12" s="8" t="s">
        <v>6</v>
      </c>
      <c r="I12" s="8" t="s">
        <v>5</v>
      </c>
      <c r="J12" s="8" t="s">
        <v>6</v>
      </c>
      <c r="K12" s="8" t="s">
        <v>5</v>
      </c>
      <c r="L12" s="8" t="s">
        <v>6</v>
      </c>
      <c r="M12" s="11" t="s">
        <v>4</v>
      </c>
      <c r="N12" s="19"/>
      <c r="O12" s="14"/>
    </row>
    <row r="13" spans="1:15" ht="21.75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1"/>
      <c r="N13" s="19"/>
      <c r="O13" s="14"/>
    </row>
    <row r="14" spans="1:15" ht="18.75" customHeight="1" x14ac:dyDescent="0.2">
      <c r="A14" s="3">
        <f>SUM(K14+I14+G14+E14+C14)</f>
        <v>23</v>
      </c>
      <c r="B14" s="3">
        <f>SUM(L14+J14+H14+F14+D14)</f>
        <v>4118</v>
      </c>
      <c r="C14" s="4">
        <f>SUM([1]الفجيرة!AE7)</f>
        <v>5</v>
      </c>
      <c r="D14" s="4">
        <f>SUM([1]الفجيرة!AF7)</f>
        <v>1342</v>
      </c>
      <c r="E14" s="4">
        <f>SUM('[1]رأس الخيمة'!BE7)</f>
        <v>7</v>
      </c>
      <c r="F14" s="4">
        <f>SUM('[1]رأس الخيمة'!BF7)</f>
        <v>1349</v>
      </c>
      <c r="G14" s="4">
        <f>SUM('[1]أم القيوين'!E7)</f>
        <v>1</v>
      </c>
      <c r="H14" s="4">
        <f>SUM('[1]أم القيوين'!F7)</f>
        <v>44</v>
      </c>
      <c r="I14" s="4">
        <f>SUM([1]الشارقة!CE7)</f>
        <v>10</v>
      </c>
      <c r="J14" s="4">
        <f>SUM([1]الشارقة!CF7)</f>
        <v>1351</v>
      </c>
      <c r="K14" s="4">
        <f>SUM([1]دبى!AE7)</f>
        <v>0</v>
      </c>
      <c r="L14" s="4">
        <f>SUM([1]دبى!AF7)</f>
        <v>32</v>
      </c>
      <c r="M14" s="5" t="s">
        <v>7</v>
      </c>
      <c r="N14" s="13" t="s">
        <v>8</v>
      </c>
      <c r="O14" s="15" t="s">
        <v>9</v>
      </c>
    </row>
    <row r="15" spans="1:15" ht="18" customHeight="1" x14ac:dyDescent="0.2">
      <c r="A15" s="3">
        <f t="shared" ref="A15:B21" si="0">SUM(K15+I15+G15+E15+C15)</f>
        <v>0</v>
      </c>
      <c r="B15" s="3">
        <f t="shared" si="0"/>
        <v>22</v>
      </c>
      <c r="C15" s="4">
        <f>SUM([1]الفجيرة!AE8)</f>
        <v>0</v>
      </c>
      <c r="D15" s="4">
        <f>SUM([1]الفجيرة!AF8)</f>
        <v>5</v>
      </c>
      <c r="E15" s="4">
        <f>SUM('[1]رأس الخيمة'!BE8)</f>
        <v>0</v>
      </c>
      <c r="F15" s="4">
        <f>SUM('[1]رأس الخيمة'!BF8)</f>
        <v>9</v>
      </c>
      <c r="G15" s="4">
        <f>SUM('[1]أم القيوين'!E8)</f>
        <v>0</v>
      </c>
      <c r="H15" s="4">
        <f>SUM('[1]أم القيوين'!F8)</f>
        <v>3</v>
      </c>
      <c r="I15" s="4">
        <f>SUM([1]الشارقة!CE8)</f>
        <v>0</v>
      </c>
      <c r="J15" s="4">
        <f>SUM([1]الشارقة!CF8)</f>
        <v>5</v>
      </c>
      <c r="K15" s="4">
        <f>SUM([1]دبى!AE8)</f>
        <v>0</v>
      </c>
      <c r="L15" s="4">
        <f>SUM([1]دبى!AF8)</f>
        <v>0</v>
      </c>
      <c r="M15" s="5" t="s">
        <v>10</v>
      </c>
      <c r="N15" s="13"/>
      <c r="O15" s="15"/>
    </row>
    <row r="16" spans="1:15" ht="18.75" customHeight="1" x14ac:dyDescent="0.2">
      <c r="A16" s="3">
        <f t="shared" si="0"/>
        <v>0</v>
      </c>
      <c r="B16" s="3">
        <f t="shared" si="0"/>
        <v>49</v>
      </c>
      <c r="C16" s="4">
        <f>SUM([1]الفجيرة!AE9)</f>
        <v>0</v>
      </c>
      <c r="D16" s="4">
        <f>SUM([1]الفجيرة!AF9)</f>
        <v>4</v>
      </c>
      <c r="E16" s="4">
        <f>SUM('[1]رأس الخيمة'!BE9)</f>
        <v>0</v>
      </c>
      <c r="F16" s="4">
        <f>SUM('[1]رأس الخيمة'!BF9)</f>
        <v>27</v>
      </c>
      <c r="G16" s="4">
        <f>SUM('[1]أم القيوين'!E9)</f>
        <v>0</v>
      </c>
      <c r="H16" s="4">
        <f>SUM('[1]أم القيوين'!F9)</f>
        <v>0</v>
      </c>
      <c r="I16" s="4">
        <f>SUM([1]الشارقة!CE9)</f>
        <v>0</v>
      </c>
      <c r="J16" s="4">
        <f>SUM([1]الشارقة!CF9)</f>
        <v>18</v>
      </c>
      <c r="K16" s="4">
        <f>SUM([1]دبى!AE9)</f>
        <v>0</v>
      </c>
      <c r="L16" s="4">
        <f>SUM([1]دبى!AF9)</f>
        <v>0</v>
      </c>
      <c r="M16" s="6" t="s">
        <v>11</v>
      </c>
      <c r="N16" s="13" t="s">
        <v>12</v>
      </c>
      <c r="O16" s="15"/>
    </row>
    <row r="17" spans="1:15" ht="27" customHeight="1" x14ac:dyDescent="0.2">
      <c r="A17" s="3">
        <f t="shared" si="0"/>
        <v>0</v>
      </c>
      <c r="B17" s="3">
        <f t="shared" si="0"/>
        <v>12</v>
      </c>
      <c r="C17" s="4">
        <f>SUM([1]الفجيرة!AE10)</f>
        <v>0</v>
      </c>
      <c r="D17" s="4">
        <f>SUM([1]الفجيرة!AF10)</f>
        <v>2</v>
      </c>
      <c r="E17" s="4">
        <f>SUM('[1]رأس الخيمة'!BE10)</f>
        <v>0</v>
      </c>
      <c r="F17" s="4">
        <f>SUM('[1]رأس الخيمة'!BF10)</f>
        <v>9</v>
      </c>
      <c r="G17" s="4">
        <f>SUM('[1]أم القيوين'!E10)</f>
        <v>0</v>
      </c>
      <c r="H17" s="4">
        <f>SUM('[1]أم القيوين'!F10)</f>
        <v>0</v>
      </c>
      <c r="I17" s="4">
        <f>SUM([1]الشارقة!CE10)</f>
        <v>0</v>
      </c>
      <c r="J17" s="4">
        <f>SUM([1]الشارقة!CF10)</f>
        <v>1</v>
      </c>
      <c r="K17" s="4">
        <f>SUM([1]دبى!AE10)</f>
        <v>0</v>
      </c>
      <c r="L17" s="4">
        <f>SUM([1]دبى!AF10)</f>
        <v>0</v>
      </c>
      <c r="M17" s="5" t="s">
        <v>13</v>
      </c>
      <c r="N17" s="13"/>
      <c r="O17" s="15"/>
    </row>
    <row r="18" spans="1:15" ht="19.5" customHeight="1" x14ac:dyDescent="0.2">
      <c r="A18" s="3">
        <f t="shared" si="0"/>
        <v>4</v>
      </c>
      <c r="B18" s="3">
        <f t="shared" si="0"/>
        <v>1410</v>
      </c>
      <c r="C18" s="4">
        <f>SUM([1]الفجيرة!AE11)</f>
        <v>1</v>
      </c>
      <c r="D18" s="4">
        <f>SUM([1]الفجيرة!AF11)</f>
        <v>503</v>
      </c>
      <c r="E18" s="4">
        <f>SUM('[1]رأس الخيمة'!BE11)</f>
        <v>3</v>
      </c>
      <c r="F18" s="4">
        <f>SUM('[1]رأس الخيمة'!BF11)</f>
        <v>394</v>
      </c>
      <c r="G18" s="4">
        <f>SUM('[1]أم القيوين'!E11)</f>
        <v>0</v>
      </c>
      <c r="H18" s="4">
        <f>SUM('[1]أم القيوين'!F11)</f>
        <v>24</v>
      </c>
      <c r="I18" s="4">
        <f>SUM([1]الشارقة!CE11)</f>
        <v>0</v>
      </c>
      <c r="J18" s="4">
        <f>SUM([1]الشارقة!CF11)</f>
        <v>475</v>
      </c>
      <c r="K18" s="4">
        <f>SUM([1]دبى!AE11)</f>
        <v>0</v>
      </c>
      <c r="L18" s="4">
        <f>SUM([1]دبى!AF11)</f>
        <v>14</v>
      </c>
      <c r="M18" s="5" t="s">
        <v>14</v>
      </c>
      <c r="N18" s="13"/>
      <c r="O18" s="15"/>
    </row>
    <row r="19" spans="1:15" ht="21.75" customHeight="1" x14ac:dyDescent="0.2">
      <c r="A19" s="3">
        <f t="shared" si="0"/>
        <v>0</v>
      </c>
      <c r="B19" s="3">
        <f t="shared" si="0"/>
        <v>9</v>
      </c>
      <c r="C19" s="4">
        <f>SUM([1]الفجيرة!AE12)</f>
        <v>0</v>
      </c>
      <c r="D19" s="4">
        <f>SUM([1]الفجيرة!AF12)</f>
        <v>0</v>
      </c>
      <c r="E19" s="4">
        <f>SUM('[1]رأس الخيمة'!BE12)</f>
        <v>0</v>
      </c>
      <c r="F19" s="4">
        <f>SUM('[1]رأس الخيمة'!BF12)</f>
        <v>7</v>
      </c>
      <c r="G19" s="4">
        <f>SUM('[1]أم القيوين'!E12)</f>
        <v>0</v>
      </c>
      <c r="H19" s="4">
        <f>SUM('[1]أم القيوين'!F12)</f>
        <v>0</v>
      </c>
      <c r="I19" s="4">
        <f>SUM([1]الشارقة!CE12)</f>
        <v>0</v>
      </c>
      <c r="J19" s="4">
        <f>SUM([1]الشارقة!CF12)</f>
        <v>2</v>
      </c>
      <c r="K19" s="4">
        <f>SUM([1]دبى!AE12)</f>
        <v>0</v>
      </c>
      <c r="L19" s="4">
        <f>SUM([1]دبى!AF12)</f>
        <v>0</v>
      </c>
      <c r="M19" s="6" t="s">
        <v>15</v>
      </c>
      <c r="N19" s="13"/>
      <c r="O19" s="15"/>
    </row>
    <row r="20" spans="1:15" ht="38.25" x14ac:dyDescent="0.2">
      <c r="A20" s="3">
        <f t="shared" si="0"/>
        <v>0</v>
      </c>
      <c r="B20" s="3">
        <f t="shared" si="0"/>
        <v>8</v>
      </c>
      <c r="C20" s="4">
        <f>SUM([1]الفجيرة!AE13)</f>
        <v>0</v>
      </c>
      <c r="D20" s="4">
        <f>SUM([1]الفجيرة!AF13)</f>
        <v>3</v>
      </c>
      <c r="E20" s="4">
        <f>SUM('[1]رأس الخيمة'!BE13)</f>
        <v>0</v>
      </c>
      <c r="F20" s="4">
        <f>SUM('[1]رأس الخيمة'!BF13)</f>
        <v>3</v>
      </c>
      <c r="G20" s="4">
        <f>SUM('[1]أم القيوين'!E13)</f>
        <v>0</v>
      </c>
      <c r="H20" s="4">
        <f>SUM('[1]أم القيوين'!F13)</f>
        <v>0</v>
      </c>
      <c r="I20" s="4">
        <f>SUM([1]الشارقة!CE13)</f>
        <v>0</v>
      </c>
      <c r="J20" s="4">
        <f>SUM([1]الشارقة!CF13)</f>
        <v>2</v>
      </c>
      <c r="K20" s="4">
        <f>SUM([1]دبى!AE13)</f>
        <v>0</v>
      </c>
      <c r="L20" s="4">
        <f>SUM([1]دبى!AF13)</f>
        <v>0</v>
      </c>
      <c r="M20" s="5" t="s">
        <v>16</v>
      </c>
      <c r="N20" s="13"/>
      <c r="O20" s="15"/>
    </row>
    <row r="21" spans="1:15" ht="23.25" customHeight="1" x14ac:dyDescent="0.2">
      <c r="A21" s="3">
        <f t="shared" si="0"/>
        <v>27</v>
      </c>
      <c r="B21" s="3">
        <f t="shared" si="0"/>
        <v>5628</v>
      </c>
      <c r="C21" s="3">
        <f t="shared" ref="C21:H21" si="1">SUM(C14:C20)</f>
        <v>6</v>
      </c>
      <c r="D21" s="3">
        <f t="shared" si="1"/>
        <v>1859</v>
      </c>
      <c r="E21" s="3">
        <f t="shared" si="1"/>
        <v>10</v>
      </c>
      <c r="F21" s="3">
        <f t="shared" si="1"/>
        <v>1798</v>
      </c>
      <c r="G21" s="3">
        <f t="shared" si="1"/>
        <v>1</v>
      </c>
      <c r="H21" s="3">
        <f t="shared" si="1"/>
        <v>71</v>
      </c>
      <c r="I21" s="3">
        <f>SUM(I14:I20)</f>
        <v>10</v>
      </c>
      <c r="J21" s="3">
        <f>SUM(J14:J20)</f>
        <v>1854</v>
      </c>
      <c r="K21" s="3">
        <f>SUM(K14:K20)</f>
        <v>0</v>
      </c>
      <c r="L21" s="3">
        <f>SUM(L14:L20)</f>
        <v>46</v>
      </c>
      <c r="M21" s="14" t="s">
        <v>17</v>
      </c>
      <c r="N21" s="14"/>
      <c r="O21" s="15"/>
    </row>
    <row r="22" spans="1:15" ht="18.75" customHeight="1" x14ac:dyDescent="0.2">
      <c r="A22" s="3">
        <f>SUM(K22+I22+G22+E22+C22)</f>
        <v>37</v>
      </c>
      <c r="B22" s="3">
        <f>SUM(L22+J22+H22+F22+D22)</f>
        <v>2666</v>
      </c>
      <c r="C22" s="4">
        <f>SUM([1]الفجيرة!AE15)</f>
        <v>3</v>
      </c>
      <c r="D22" s="4">
        <f>SUM([1]الفجيرة!AF15)</f>
        <v>368</v>
      </c>
      <c r="E22" s="4">
        <f>SUM('[1]رأس الخيمة'!BE15)</f>
        <v>5</v>
      </c>
      <c r="F22" s="4">
        <f>SUM('[1]رأس الخيمة'!BF15)</f>
        <v>632</v>
      </c>
      <c r="G22" s="4">
        <f>SUM('[1]أم القيوين'!E15)</f>
        <v>1</v>
      </c>
      <c r="H22" s="4">
        <f>SUM('[1]أم القيوين'!F15)</f>
        <v>120</v>
      </c>
      <c r="I22" s="4">
        <f>SUM([1]الشارقة!CE15)</f>
        <v>24</v>
      </c>
      <c r="J22" s="4">
        <f>SUM([1]الشارقة!CF15)</f>
        <v>1296</v>
      </c>
      <c r="K22" s="4">
        <f>SUM([1]دبى!AE15)</f>
        <v>4</v>
      </c>
      <c r="L22" s="4">
        <f>SUM([1]دبى!AF15)</f>
        <v>250</v>
      </c>
      <c r="M22" s="5" t="s">
        <v>7</v>
      </c>
      <c r="N22" s="13" t="s">
        <v>8</v>
      </c>
      <c r="O22" s="15" t="s">
        <v>18</v>
      </c>
    </row>
    <row r="23" spans="1:15" ht="18" customHeight="1" x14ac:dyDescent="0.2">
      <c r="A23" s="3">
        <f t="shared" ref="A23:B29" si="2">SUM(K23+I23+G23+E23+C23)</f>
        <v>5</v>
      </c>
      <c r="B23" s="3">
        <f t="shared" si="2"/>
        <v>23</v>
      </c>
      <c r="C23" s="4">
        <f>SUM([1]الفجيرة!AE16)</f>
        <v>0</v>
      </c>
      <c r="D23" s="4">
        <f>SUM([1]الفجيرة!AF16)</f>
        <v>4</v>
      </c>
      <c r="E23" s="4">
        <f>SUM('[1]رأس الخيمة'!BE16)</f>
        <v>1</v>
      </c>
      <c r="F23" s="4">
        <f>SUM('[1]رأس الخيمة'!BF16)</f>
        <v>7</v>
      </c>
      <c r="G23" s="4">
        <f>SUM('[1]أم القيوين'!E16)</f>
        <v>2</v>
      </c>
      <c r="H23" s="4">
        <f>SUM('[1]أم القيوين'!F16)</f>
        <v>6</v>
      </c>
      <c r="I23" s="4">
        <f>SUM([1]الشارقة!CE16)</f>
        <v>2</v>
      </c>
      <c r="J23" s="4">
        <f>SUM([1]الشارقة!CF16)</f>
        <v>6</v>
      </c>
      <c r="K23" s="4">
        <f>SUM([1]دبى!AE16)</f>
        <v>0</v>
      </c>
      <c r="L23" s="4">
        <f>SUM([1]دبى!AF16)</f>
        <v>0</v>
      </c>
      <c r="M23" s="5" t="s">
        <v>10</v>
      </c>
      <c r="N23" s="13"/>
      <c r="O23" s="15"/>
    </row>
    <row r="24" spans="1:15" ht="19.5" customHeight="1" x14ac:dyDescent="0.2">
      <c r="A24" s="3">
        <f t="shared" si="2"/>
        <v>0</v>
      </c>
      <c r="B24" s="3">
        <f t="shared" si="2"/>
        <v>62</v>
      </c>
      <c r="C24" s="4">
        <f>SUM([1]الفجيرة!AE17)</f>
        <v>0</v>
      </c>
      <c r="D24" s="4">
        <f>SUM([1]الفجيرة!AF17)</f>
        <v>0</v>
      </c>
      <c r="E24" s="4">
        <f>SUM('[1]رأس الخيمة'!BE17)</f>
        <v>0</v>
      </c>
      <c r="F24" s="4">
        <f>SUM('[1]رأس الخيمة'!BF17)</f>
        <v>25</v>
      </c>
      <c r="G24" s="4">
        <f>SUM('[1]أم القيوين'!E17)</f>
        <v>0</v>
      </c>
      <c r="H24" s="4">
        <f>SUM('[1]أم القيوين'!F17)</f>
        <v>7</v>
      </c>
      <c r="I24" s="4">
        <f>SUM([1]الشارقة!CE17)</f>
        <v>0</v>
      </c>
      <c r="J24" s="4">
        <f>SUM([1]الشارقة!CF17)</f>
        <v>30</v>
      </c>
      <c r="K24" s="4">
        <f>SUM([1]دبى!AE17)</f>
        <v>0</v>
      </c>
      <c r="L24" s="4">
        <f>SUM([1]دبى!AF17)</f>
        <v>0</v>
      </c>
      <c r="M24" s="6" t="s">
        <v>11</v>
      </c>
      <c r="N24" s="13" t="s">
        <v>12</v>
      </c>
      <c r="O24" s="15"/>
    </row>
    <row r="25" spans="1:15" ht="25.5" x14ac:dyDescent="0.2">
      <c r="A25" s="3">
        <f t="shared" si="2"/>
        <v>0</v>
      </c>
      <c r="B25" s="3">
        <f t="shared" si="2"/>
        <v>5</v>
      </c>
      <c r="C25" s="4">
        <f>SUM([1]الفجيرة!AE18)</f>
        <v>0</v>
      </c>
      <c r="D25" s="4">
        <f>SUM([1]الفجيرة!AF18)</f>
        <v>2</v>
      </c>
      <c r="E25" s="4">
        <f>SUM('[1]رأس الخيمة'!BE18)</f>
        <v>0</v>
      </c>
      <c r="F25" s="4">
        <f>SUM('[1]رأس الخيمة'!BF18)</f>
        <v>3</v>
      </c>
      <c r="G25" s="4">
        <f>SUM('[1]أم القيوين'!E18)</f>
        <v>0</v>
      </c>
      <c r="H25" s="4">
        <f>SUM('[1]أم القيوين'!F18)</f>
        <v>0</v>
      </c>
      <c r="I25" s="4">
        <f>SUM([1]الشارقة!CE18)</f>
        <v>0</v>
      </c>
      <c r="J25" s="4">
        <f>SUM([1]الشارقة!CF18)</f>
        <v>0</v>
      </c>
      <c r="K25" s="4">
        <f>SUM([1]دبى!AE18)</f>
        <v>0</v>
      </c>
      <c r="L25" s="4">
        <f>SUM([1]دبى!AF18)</f>
        <v>0</v>
      </c>
      <c r="M25" s="5" t="s">
        <v>13</v>
      </c>
      <c r="N25" s="13"/>
      <c r="O25" s="15"/>
    </row>
    <row r="26" spans="1:15" ht="18" customHeight="1" x14ac:dyDescent="0.2">
      <c r="A26" s="3">
        <f t="shared" si="2"/>
        <v>12</v>
      </c>
      <c r="B26" s="3">
        <f t="shared" si="2"/>
        <v>1420</v>
      </c>
      <c r="C26" s="4">
        <f>SUM([1]الفجيرة!AE19)</f>
        <v>2</v>
      </c>
      <c r="D26" s="4">
        <f>SUM([1]الفجيرة!AF19)</f>
        <v>231</v>
      </c>
      <c r="E26" s="4">
        <f>SUM('[1]رأس الخيمة'!BE19)</f>
        <v>3</v>
      </c>
      <c r="F26" s="4">
        <f>SUM('[1]رأس الخيمة'!BF19)</f>
        <v>268</v>
      </c>
      <c r="G26" s="4">
        <f>SUM('[1]أم القيوين'!E19)</f>
        <v>1</v>
      </c>
      <c r="H26" s="4">
        <f>SUM('[1]أم القيوين'!F19)</f>
        <v>93</v>
      </c>
      <c r="I26" s="4">
        <f>SUM([1]الشارقة!CE19)</f>
        <v>6</v>
      </c>
      <c r="J26" s="4">
        <f>SUM([1]الشارقة!CF19)</f>
        <v>707</v>
      </c>
      <c r="K26" s="4">
        <f>SUM([1]دبى!AE19)</f>
        <v>0</v>
      </c>
      <c r="L26" s="4">
        <f>SUM([1]دبى!AF19)</f>
        <v>121</v>
      </c>
      <c r="M26" s="5" t="s">
        <v>14</v>
      </c>
      <c r="N26" s="13"/>
      <c r="O26" s="15"/>
    </row>
    <row r="27" spans="1:15" ht="19.5" customHeight="1" x14ac:dyDescent="0.2">
      <c r="A27" s="3">
        <f t="shared" si="2"/>
        <v>0</v>
      </c>
      <c r="B27" s="3">
        <f t="shared" si="2"/>
        <v>8</v>
      </c>
      <c r="C27" s="4">
        <f>SUM([1]الفجيرة!AE20)</f>
        <v>0</v>
      </c>
      <c r="D27" s="4">
        <f>SUM([1]الفجيرة!AF20)</f>
        <v>4</v>
      </c>
      <c r="E27" s="4">
        <f>SUM('[1]رأس الخيمة'!BE20)</f>
        <v>0</v>
      </c>
      <c r="F27" s="4">
        <f>SUM('[1]رأس الخيمة'!BF20)</f>
        <v>4</v>
      </c>
      <c r="G27" s="4">
        <f>SUM('[1]أم القيوين'!E20)</f>
        <v>0</v>
      </c>
      <c r="H27" s="4">
        <f>SUM('[1]أم القيوين'!F20)</f>
        <v>0</v>
      </c>
      <c r="I27" s="4">
        <f>SUM([1]الشارقة!CE20)</f>
        <v>0</v>
      </c>
      <c r="J27" s="4">
        <f>SUM([1]الشارقة!CF20)</f>
        <v>0</v>
      </c>
      <c r="K27" s="4">
        <f>SUM([1]دبى!AE20)</f>
        <v>0</v>
      </c>
      <c r="L27" s="4">
        <f>SUM([1]دبى!AF20)</f>
        <v>0</v>
      </c>
      <c r="M27" s="6" t="s">
        <v>15</v>
      </c>
      <c r="N27" s="13"/>
      <c r="O27" s="15"/>
    </row>
    <row r="28" spans="1:15" ht="38.25" x14ac:dyDescent="0.2">
      <c r="A28" s="3">
        <f t="shared" si="2"/>
        <v>0</v>
      </c>
      <c r="B28" s="3">
        <f t="shared" si="2"/>
        <v>4</v>
      </c>
      <c r="C28" s="4">
        <f>SUM([1]الفجيرة!AE21)</f>
        <v>0</v>
      </c>
      <c r="D28" s="4">
        <f>SUM([1]الفجيرة!AF21)</f>
        <v>0</v>
      </c>
      <c r="E28" s="4">
        <f>SUM('[1]رأس الخيمة'!BE21)</f>
        <v>0</v>
      </c>
      <c r="F28" s="4">
        <f>SUM('[1]رأس الخيمة'!BF21)</f>
        <v>3</v>
      </c>
      <c r="G28" s="4">
        <f>SUM('[1]أم القيوين'!E21)</f>
        <v>0</v>
      </c>
      <c r="H28" s="4">
        <f>SUM('[1]أم القيوين'!F21)</f>
        <v>0</v>
      </c>
      <c r="I28" s="4">
        <f>SUM([1]الشارقة!CE21)</f>
        <v>0</v>
      </c>
      <c r="J28" s="4">
        <f>SUM([1]الشارقة!CF21)</f>
        <v>1</v>
      </c>
      <c r="K28" s="4">
        <f>SUM([1]دبى!AE21)</f>
        <v>0</v>
      </c>
      <c r="L28" s="4">
        <f>SUM([1]دبى!AF21)</f>
        <v>0</v>
      </c>
      <c r="M28" s="5" t="s">
        <v>16</v>
      </c>
      <c r="N28" s="13"/>
      <c r="O28" s="15"/>
    </row>
    <row r="29" spans="1:15" ht="23.25" customHeight="1" x14ac:dyDescent="0.2">
      <c r="A29" s="3">
        <f t="shared" si="2"/>
        <v>54</v>
      </c>
      <c r="B29" s="3">
        <f t="shared" si="2"/>
        <v>4188</v>
      </c>
      <c r="C29" s="3">
        <f t="shared" ref="C29:H29" si="3">SUM(C22:C28)</f>
        <v>5</v>
      </c>
      <c r="D29" s="3">
        <f t="shared" si="3"/>
        <v>609</v>
      </c>
      <c r="E29" s="3">
        <f t="shared" si="3"/>
        <v>9</v>
      </c>
      <c r="F29" s="3">
        <f>SUM(F22:F28)</f>
        <v>942</v>
      </c>
      <c r="G29" s="3">
        <f t="shared" si="3"/>
        <v>4</v>
      </c>
      <c r="H29" s="3">
        <f t="shared" si="3"/>
        <v>226</v>
      </c>
      <c r="I29" s="3">
        <f>SUM(I22:I28)</f>
        <v>32</v>
      </c>
      <c r="J29" s="3">
        <f>SUM(J22:J28)</f>
        <v>2040</v>
      </c>
      <c r="K29" s="3">
        <f>SUM(K22:K28)</f>
        <v>4</v>
      </c>
      <c r="L29" s="3">
        <f>SUM(L22:L28)</f>
        <v>371</v>
      </c>
      <c r="M29" s="10" t="s">
        <v>17</v>
      </c>
      <c r="N29" s="10"/>
      <c r="O29" s="15"/>
    </row>
    <row r="30" spans="1:15" ht="24.75" customHeight="1" x14ac:dyDescent="0.2">
      <c r="A30" s="3">
        <f t="shared" ref="A30:H30" si="4">SUM(A29,A21)</f>
        <v>81</v>
      </c>
      <c r="B30" s="3">
        <f t="shared" si="4"/>
        <v>9816</v>
      </c>
      <c r="C30" s="3">
        <f t="shared" si="4"/>
        <v>11</v>
      </c>
      <c r="D30" s="3">
        <f t="shared" si="4"/>
        <v>2468</v>
      </c>
      <c r="E30" s="3">
        <f t="shared" si="4"/>
        <v>19</v>
      </c>
      <c r="F30" s="3">
        <f t="shared" si="4"/>
        <v>2740</v>
      </c>
      <c r="G30" s="3">
        <f t="shared" si="4"/>
        <v>5</v>
      </c>
      <c r="H30" s="3">
        <f t="shared" si="4"/>
        <v>297</v>
      </c>
      <c r="I30" s="3">
        <f>SUM(I29,I21)</f>
        <v>42</v>
      </c>
      <c r="J30" s="3">
        <f>SUM(J29,J21)</f>
        <v>3894</v>
      </c>
      <c r="K30" s="3">
        <f>SUM(K29,K21)</f>
        <v>4</v>
      </c>
      <c r="L30" s="3">
        <f>SUM(L29,L21)</f>
        <v>417</v>
      </c>
      <c r="M30" s="12" t="s">
        <v>17</v>
      </c>
      <c r="N30" s="12"/>
      <c r="O30" s="12"/>
    </row>
    <row r="36" spans="7:13" x14ac:dyDescent="0.2">
      <c r="M36" s="1" t="s">
        <v>19</v>
      </c>
    </row>
    <row r="40" spans="7:13" x14ac:dyDescent="0.2">
      <c r="G40" s="1" t="s">
        <v>19</v>
      </c>
    </row>
  </sheetData>
  <mergeCells count="34">
    <mergeCell ref="A8:O8"/>
    <mergeCell ref="A1:O7"/>
    <mergeCell ref="N24:N28"/>
    <mergeCell ref="A11:B11"/>
    <mergeCell ref="C11:D11"/>
    <mergeCell ref="E11:F11"/>
    <mergeCell ref="G11:H11"/>
    <mergeCell ref="I11:J11"/>
    <mergeCell ref="K11:L11"/>
    <mergeCell ref="N11:N13"/>
    <mergeCell ref="N14:N15"/>
    <mergeCell ref="O14:O21"/>
    <mergeCell ref="O11:O13"/>
    <mergeCell ref="A12:A13"/>
    <mergeCell ref="A9:O9"/>
    <mergeCell ref="A10:O10"/>
    <mergeCell ref="M29:N29"/>
    <mergeCell ref="M12:M13"/>
    <mergeCell ref="M30:O30"/>
    <mergeCell ref="N16:N20"/>
    <mergeCell ref="M21:N21"/>
    <mergeCell ref="N22:N23"/>
    <mergeCell ref="O22:O29"/>
    <mergeCell ref="F12:F13"/>
    <mergeCell ref="D12:D13"/>
    <mergeCell ref="B12:B13"/>
    <mergeCell ref="G12:G13"/>
    <mergeCell ref="E12:E13"/>
    <mergeCell ref="C12:C13"/>
    <mergeCell ref="L12:L13"/>
    <mergeCell ref="K12:K13"/>
    <mergeCell ref="J12:J13"/>
    <mergeCell ref="I12:I13"/>
    <mergeCell ref="H12:H13"/>
  </mergeCells>
  <printOptions horizontalCentered="1"/>
  <pageMargins left="0" right="0" top="0" bottom="0" header="0" footer="0"/>
  <pageSetup paperSize="9" fitToHeight="0" orientation="landscape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TWUZXU4UYYY7-944396957-36625</_dlc_DocId>
    <_dlc_DocIdUrl xmlns="a5cd8edf-193d-454e-be79-0a753d5be6e1">
      <Url>http://localhost/_layouts/15/DocIdRedir.aspx?ID=TWUZXU4UYYY7-944396957-36625</Url>
      <Description>TWUZXU4UYYY7-944396957-36625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321D5F04-709F-4A12-9CBB-84A2F137A137}"/>
</file>

<file path=customXml/itemProps2.xml><?xml version="1.0" encoding="utf-8"?>
<ds:datastoreItem xmlns:ds="http://schemas.openxmlformats.org/officeDocument/2006/customXml" ds:itemID="{84715756-D56B-4818-98AE-23988D9D9ECD}"/>
</file>

<file path=customXml/itemProps3.xml><?xml version="1.0" encoding="utf-8"?>
<ds:datastoreItem xmlns:ds="http://schemas.openxmlformats.org/officeDocument/2006/customXml" ds:itemID="{BEB18A1A-270E-47B3-8BE7-13525BFEF6BB}"/>
</file>

<file path=customXml/itemProps4.xml><?xml version="1.0" encoding="utf-8"?>
<ds:datastoreItem xmlns:ds="http://schemas.openxmlformats.org/officeDocument/2006/customXml" ds:itemID="{94891D8E-0C3A-44A4-93A0-491A3A4C8D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96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2020-11-28T11:44:50Z</cp:lastPrinted>
  <dcterms:created xsi:type="dcterms:W3CDTF">2020-11-19T07:47:17Z</dcterms:created>
  <dcterms:modified xsi:type="dcterms:W3CDTF">2020-12-28T17:54:36Z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7942e04e-cc01-47bc-b01c-1e90c0e9c6b8</vt:lpwstr>
  </property>
</Properties>
</file>